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/>
  </bookViews>
  <sheets>
    <sheet name="SO 901" sheetId="1" r:id="rId1"/>
  </sheets>
  <calcPr calcId="124519"/>
  <webPublishing codePage="0"/>
</workbook>
</file>

<file path=xl/calcChain.xml><?xml version="1.0" encoding="utf-8"?>
<calcChain xmlns="http://schemas.openxmlformats.org/spreadsheetml/2006/main">
  <c r="I29" i="1"/>
  <c r="O29" s="1"/>
  <c r="I25"/>
  <c r="O25" s="1"/>
  <c r="I21"/>
  <c r="O21" s="1"/>
  <c r="I17"/>
  <c r="O17" s="1"/>
  <c r="I13"/>
  <c r="O13" s="1"/>
  <c r="I9"/>
  <c r="O9" s="1"/>
  <c r="R8" l="1"/>
  <c r="O8" s="1"/>
  <c r="O2" s="1"/>
  <c r="Q8"/>
  <c r="I8" s="1"/>
  <c r="I3" s="1"/>
</calcChain>
</file>

<file path=xl/sharedStrings.xml><?xml version="1.0" encoding="utf-8"?>
<sst xmlns="http://schemas.openxmlformats.org/spreadsheetml/2006/main" count="119" uniqueCount="64">
  <si>
    <t>ASPE10</t>
  </si>
  <si>
    <t>S</t>
  </si>
  <si>
    <t>Firma: Ing. Ivan Šír,  projektování dopravních staveb a.s.</t>
  </si>
  <si>
    <t>Soupis prací objektu</t>
  </si>
  <si>
    <t xml:space="preserve">Stavba: </t>
  </si>
  <si>
    <t>O</t>
  </si>
  <si>
    <t>Rozpočet:</t>
  </si>
  <si>
    <t>0,00</t>
  </si>
  <si>
    <t>15,00</t>
  </si>
  <si>
    <t>21,00</t>
  </si>
  <si>
    <t>3</t>
  </si>
  <si>
    <t>2</t>
  </si>
  <si>
    <t>SO 901</t>
  </si>
  <si>
    <t>Dopravně inženýrská opatření pro kanalizaci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</si>
  <si>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</si>
  <si>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</si>
  <si>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</si>
  <si>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</si>
  <si>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</si>
  <si>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</si>
  <si>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</si>
  <si>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</si>
  <si>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</si>
  <si>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</si>
  <si>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</si>
  <si>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</si>
  <si>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</si>
  <si>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</si>
  <si>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</si>
  <si>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</si>
  <si>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</si>
  <si>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</si>
  <si>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</si>
  <si>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</si>
  <si>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027121</t>
  </si>
  <si>
    <t>a</t>
  </si>
  <si>
    <t>PROVIZORNÍ PŘÍSTUPOVÉ CESTY - ZŘÍZENÍ</t>
  </si>
  <si>
    <t>M2</t>
  </si>
  <si>
    <t>PP</t>
  </si>
  <si>
    <t>provizorní nástupiště zastávky 
pronájem, doprava a osazení silničních panelů 3,0x1,0x0,15m po dobu výstavby včetně zajištění přístupu,</t>
  </si>
  <si>
    <t>VV</t>
  </si>
  <si>
    <t>12*2=24.000 [A] 
2*a=48.000 [B]</t>
  </si>
  <si>
    <t>TS</t>
  </si>
  <si>
    <t>zahrnuje veškeré náklady spojené s objednatelem požadovanými zařízeními</t>
  </si>
  <si>
    <t>027123</t>
  </si>
  <si>
    <t>PROVIZORNÍ PŘÍSTUPOVÉ CESTY - ZRUŠENÍ</t>
  </si>
  <si>
    <t>provizorní nástupiště - demontáž a odvoz panelů, včetně veškeré manipulace</t>
  </si>
  <si>
    <t>02720</t>
  </si>
  <si>
    <t>A</t>
  </si>
  <si>
    <t>POMOC PRÁCE ZŘÍZ NEBO ZAJIŠŤ REGULACI A OCHRANU DOPRAVY</t>
  </si>
  <si>
    <t>KPL</t>
  </si>
  <si>
    <t>Projednání a odsouhlasení DIO po dobu realizace stavby, zabezpečení a řízení dopravy pro pohyb chodců, cyklistů a vozů nutných služeb (IZS, svoz odpadu, apod.) vč. potřebných přesunů značení vyplývající z požadavků BOZP na staveništi</t>
  </si>
  <si>
    <t>pro fáze 1.1, 1.2, 2.1, 2.2 
1=1.000 [A]</t>
  </si>
  <si>
    <t>C</t>
  </si>
  <si>
    <t>Položka zahrnuje montáž a demontáž vč. dílčích přesunů kompletního dopravně-inženýrského značení, zařízení, signalizačních zařízení, dočasných zábran a svodidel pro oddělení pracovních míst pro stavbu dle projektové dokumentace a aktuálních požadavků na provedení a kvalitu dle TP148. Položka zahrnuje  jejich dodávku, montáž, demontáž, kontrolu, údržbu, servis, přemísťování, přeznačování, manipulaci s nimi apod. zaměstnanci zhotovitele.</t>
  </si>
  <si>
    <t>1=1.000 [A]</t>
  </si>
  <si>
    <t>D</t>
  </si>
  <si>
    <t>Položka zahrnuje nájemné  kompletního dopravně-inženýrského značení, zařízení, zábran a svodidel</t>
  </si>
  <si>
    <t>03350</t>
  </si>
  <si>
    <t/>
  </si>
  <si>
    <t>SLUŽBY ZAJIŠŤUJÍCÍ REGUL, PŘEVED A OCHRANU VEŘEJ DOPRAVY</t>
  </si>
  <si>
    <t>Vyvolané úpravy režimu hromadné dopravy spojené s přesuny a rušením zastávek. 
Informační kampaň, informační značení. 
PEVNÁ CENA</t>
  </si>
  <si>
    <t>zahrnuje objednatelem povolené náklady na služby pro zhotovitele</t>
  </si>
  <si>
    <t>Oprava kanalizace a vodovodu ul. Husova</t>
  </si>
</sst>
</file>

<file path=xl/styles.xml><?xml version="1.0" encoding="utf-8"?>
<styleSheet xmlns="http://schemas.openxmlformats.org/spreadsheetml/2006/main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7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1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tabSelected="1" workbookViewId="0">
      <pane ySplit="7" topLeftCell="A8" activePane="bottomLeft" state="frozen"/>
      <selection pane="bottomLeft" activeCell="E42" sqref="E42"/>
    </sheetView>
  </sheetViews>
  <sheetFormatPr defaultColWidth="9.140625" defaultRowHeight="12.75" customHeight="1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10</v>
      </c>
    </row>
    <row r="2" spans="1:18" ht="24.95" customHeight="1">
      <c r="B2" s="1"/>
      <c r="C2" s="1"/>
      <c r="D2" s="1"/>
      <c r="E2" s="2" t="s">
        <v>3</v>
      </c>
      <c r="F2" s="1"/>
      <c r="G2" s="1"/>
      <c r="H2" s="5"/>
      <c r="I2" s="5"/>
      <c r="O2">
        <f>0+O8</f>
        <v>0</v>
      </c>
      <c r="P2" t="s">
        <v>10</v>
      </c>
    </row>
    <row r="3" spans="1:18" ht="15" customHeight="1">
      <c r="A3" t="s">
        <v>1</v>
      </c>
      <c r="B3" s="6" t="s">
        <v>4</v>
      </c>
      <c r="C3" s="27"/>
      <c r="D3" s="28"/>
      <c r="E3" s="7" t="s">
        <v>63</v>
      </c>
      <c r="F3" s="1"/>
      <c r="G3" s="4"/>
      <c r="H3" s="3" t="s">
        <v>12</v>
      </c>
      <c r="I3" s="25">
        <f>0+I8</f>
        <v>0</v>
      </c>
      <c r="O3" t="s">
        <v>7</v>
      </c>
      <c r="P3" t="s">
        <v>11</v>
      </c>
    </row>
    <row r="4" spans="1:18" ht="15" customHeight="1">
      <c r="A4" t="s">
        <v>5</v>
      </c>
      <c r="B4" s="9" t="s">
        <v>6</v>
      </c>
      <c r="C4" s="29" t="s">
        <v>12</v>
      </c>
      <c r="D4" s="30"/>
      <c r="E4" s="10" t="s">
        <v>13</v>
      </c>
      <c r="F4" s="5"/>
      <c r="G4" s="5"/>
      <c r="H4" s="11"/>
      <c r="I4" s="11"/>
      <c r="O4" t="s">
        <v>8</v>
      </c>
      <c r="P4" t="s">
        <v>11</v>
      </c>
    </row>
    <row r="5" spans="1:18" ht="12.75" customHeight="1">
      <c r="A5" s="26" t="s">
        <v>14</v>
      </c>
      <c r="B5" s="26" t="s">
        <v>16</v>
      </c>
      <c r="C5" s="26" t="s">
        <v>18</v>
      </c>
      <c r="D5" s="26" t="s">
        <v>19</v>
      </c>
      <c r="E5" s="26" t="s">
        <v>20</v>
      </c>
      <c r="F5" s="26" t="s">
        <v>22</v>
      </c>
      <c r="G5" s="26" t="s">
        <v>24</v>
      </c>
      <c r="H5" s="26" t="s">
        <v>26</v>
      </c>
      <c r="I5" s="26"/>
      <c r="O5" t="s">
        <v>9</v>
      </c>
      <c r="P5" t="s">
        <v>11</v>
      </c>
    </row>
    <row r="6" spans="1:18" ht="12.75" customHeight="1">
      <c r="A6" s="26"/>
      <c r="B6" s="26"/>
      <c r="C6" s="26"/>
      <c r="D6" s="26"/>
      <c r="E6" s="26"/>
      <c r="F6" s="26"/>
      <c r="G6" s="26"/>
      <c r="H6" s="8" t="s">
        <v>27</v>
      </c>
      <c r="I6" s="8" t="s">
        <v>29</v>
      </c>
    </row>
    <row r="7" spans="1:18" ht="12.75" customHeight="1">
      <c r="A7" s="8" t="s">
        <v>15</v>
      </c>
      <c r="B7" s="8" t="s">
        <v>17</v>
      </c>
      <c r="C7" s="8" t="s">
        <v>11</v>
      </c>
      <c r="D7" s="8" t="s">
        <v>10</v>
      </c>
      <c r="E7" s="8" t="s">
        <v>21</v>
      </c>
      <c r="F7" s="8" t="s">
        <v>23</v>
      </c>
      <c r="G7" s="8" t="s">
        <v>25</v>
      </c>
      <c r="H7" s="8" t="s">
        <v>28</v>
      </c>
      <c r="I7" s="8" t="s">
        <v>30</v>
      </c>
    </row>
    <row r="8" spans="1:18" ht="12.75" customHeight="1">
      <c r="A8" s="11" t="s">
        <v>31</v>
      </c>
      <c r="B8" s="11"/>
      <c r="C8" s="13" t="s">
        <v>15</v>
      </c>
      <c r="D8" s="11"/>
      <c r="E8" s="14" t="s">
        <v>32</v>
      </c>
      <c r="F8" s="11"/>
      <c r="G8" s="11"/>
      <c r="H8" s="11"/>
      <c r="I8" s="15">
        <f>0+Q8</f>
        <v>0</v>
      </c>
      <c r="O8">
        <f>0+R8</f>
        <v>0</v>
      </c>
      <c r="Q8">
        <f>0+I9+I13+I17+I21+I25+I29</f>
        <v>0</v>
      </c>
      <c r="R8">
        <f>0+O9+O13+O17+O21+O25+O29</f>
        <v>0</v>
      </c>
    </row>
    <row r="9" spans="1:18">
      <c r="A9" s="12" t="s">
        <v>33</v>
      </c>
      <c r="B9" s="16" t="s">
        <v>17</v>
      </c>
      <c r="C9" s="16" t="s">
        <v>34</v>
      </c>
      <c r="D9" s="12" t="s">
        <v>35</v>
      </c>
      <c r="E9" s="17" t="s">
        <v>36</v>
      </c>
      <c r="F9" s="18" t="s">
        <v>37</v>
      </c>
      <c r="G9" s="19">
        <v>48</v>
      </c>
      <c r="H9" s="20"/>
      <c r="I9" s="20">
        <f>ROUND(ROUND(H9,2)*ROUND(G9,3),2)</f>
        <v>0</v>
      </c>
      <c r="O9">
        <f>(I9*21)/100</f>
        <v>0</v>
      </c>
      <c r="P9" t="s">
        <v>11</v>
      </c>
    </row>
    <row r="10" spans="1:18" ht="38.25">
      <c r="A10" s="21" t="s">
        <v>38</v>
      </c>
      <c r="E10" s="22" t="s">
        <v>39</v>
      </c>
    </row>
    <row r="11" spans="1:18" ht="25.5">
      <c r="A11" s="23" t="s">
        <v>40</v>
      </c>
      <c r="E11" s="24" t="s">
        <v>41</v>
      </c>
    </row>
    <row r="12" spans="1:18">
      <c r="A12" t="s">
        <v>42</v>
      </c>
      <c r="E12" s="22" t="s">
        <v>43</v>
      </c>
    </row>
    <row r="13" spans="1:18">
      <c r="A13" s="12" t="s">
        <v>33</v>
      </c>
      <c r="B13" s="16" t="s">
        <v>11</v>
      </c>
      <c r="C13" s="16" t="s">
        <v>44</v>
      </c>
      <c r="D13" s="12" t="s">
        <v>35</v>
      </c>
      <c r="E13" s="17" t="s">
        <v>45</v>
      </c>
      <c r="F13" s="18" t="s">
        <v>37</v>
      </c>
      <c r="G13" s="19">
        <v>48</v>
      </c>
      <c r="H13" s="20"/>
      <c r="I13" s="20">
        <f>ROUND(ROUND(H13,2)*ROUND(G13,3),2)</f>
        <v>0</v>
      </c>
      <c r="O13">
        <f>(I13*21)/100</f>
        <v>0</v>
      </c>
      <c r="P13" t="s">
        <v>11</v>
      </c>
    </row>
    <row r="14" spans="1:18">
      <c r="A14" s="21" t="s">
        <v>38</v>
      </c>
      <c r="E14" s="22" t="s">
        <v>46</v>
      </c>
    </row>
    <row r="15" spans="1:18" ht="25.5">
      <c r="A15" s="23" t="s">
        <v>40</v>
      </c>
      <c r="E15" s="24" t="s">
        <v>41</v>
      </c>
    </row>
    <row r="16" spans="1:18">
      <c r="A16" t="s">
        <v>42</v>
      </c>
      <c r="E16" s="22" t="s">
        <v>43</v>
      </c>
    </row>
    <row r="17" spans="1:16">
      <c r="A17" s="12" t="s">
        <v>33</v>
      </c>
      <c r="B17" s="16" t="s">
        <v>10</v>
      </c>
      <c r="C17" s="16" t="s">
        <v>47</v>
      </c>
      <c r="D17" s="12" t="s">
        <v>48</v>
      </c>
      <c r="E17" s="17" t="s">
        <v>49</v>
      </c>
      <c r="F17" s="18" t="s">
        <v>50</v>
      </c>
      <c r="G17" s="19">
        <v>1</v>
      </c>
      <c r="H17" s="20"/>
      <c r="I17" s="20">
        <f>ROUND(ROUND(H17,2)*ROUND(G17,3),2)</f>
        <v>0</v>
      </c>
      <c r="O17">
        <f>(I17*21)/100</f>
        <v>0</v>
      </c>
      <c r="P17" t="s">
        <v>11</v>
      </c>
    </row>
    <row r="18" spans="1:16" ht="51">
      <c r="A18" s="21" t="s">
        <v>38</v>
      </c>
      <c r="E18" s="22" t="s">
        <v>51</v>
      </c>
    </row>
    <row r="19" spans="1:16" ht="25.5">
      <c r="A19" s="23" t="s">
        <v>40</v>
      </c>
      <c r="E19" s="24" t="s">
        <v>52</v>
      </c>
    </row>
    <row r="20" spans="1:16">
      <c r="A20" t="s">
        <v>42</v>
      </c>
      <c r="E20" s="22" t="s">
        <v>43</v>
      </c>
    </row>
    <row r="21" spans="1:16">
      <c r="A21" s="12" t="s">
        <v>33</v>
      </c>
      <c r="B21" s="16" t="s">
        <v>21</v>
      </c>
      <c r="C21" s="16" t="s">
        <v>47</v>
      </c>
      <c r="D21" s="12" t="s">
        <v>53</v>
      </c>
      <c r="E21" s="17" t="s">
        <v>49</v>
      </c>
      <c r="F21" s="18" t="s">
        <v>50</v>
      </c>
      <c r="G21" s="19">
        <v>1</v>
      </c>
      <c r="H21" s="20"/>
      <c r="I21" s="20">
        <f>ROUND(ROUND(H21,2)*ROUND(G21,3),2)</f>
        <v>0</v>
      </c>
      <c r="O21">
        <f>(I21*21)/100</f>
        <v>0</v>
      </c>
      <c r="P21" t="s">
        <v>11</v>
      </c>
    </row>
    <row r="22" spans="1:16" ht="76.5">
      <c r="A22" s="21" t="s">
        <v>38</v>
      </c>
      <c r="E22" s="22" t="s">
        <v>54</v>
      </c>
    </row>
    <row r="23" spans="1:16">
      <c r="A23" s="23" t="s">
        <v>40</v>
      </c>
      <c r="E23" s="24" t="s">
        <v>55</v>
      </c>
    </row>
    <row r="24" spans="1:16">
      <c r="A24" t="s">
        <v>42</v>
      </c>
      <c r="E24" s="22" t="s">
        <v>43</v>
      </c>
    </row>
    <row r="25" spans="1:16">
      <c r="A25" s="12" t="s">
        <v>33</v>
      </c>
      <c r="B25" s="16" t="s">
        <v>23</v>
      </c>
      <c r="C25" s="16" t="s">
        <v>47</v>
      </c>
      <c r="D25" s="12" t="s">
        <v>56</v>
      </c>
      <c r="E25" s="17" t="s">
        <v>49</v>
      </c>
      <c r="F25" s="18" t="s">
        <v>50</v>
      </c>
      <c r="G25" s="19">
        <v>1</v>
      </c>
      <c r="H25" s="20"/>
      <c r="I25" s="20">
        <f>ROUND(ROUND(H25,2)*ROUND(G25,3),2)</f>
        <v>0</v>
      </c>
      <c r="O25">
        <f>(I25*21)/100</f>
        <v>0</v>
      </c>
      <c r="P25" t="s">
        <v>11</v>
      </c>
    </row>
    <row r="26" spans="1:16" ht="25.5">
      <c r="A26" s="21" t="s">
        <v>38</v>
      </c>
      <c r="E26" s="22" t="s">
        <v>57</v>
      </c>
    </row>
    <row r="27" spans="1:16">
      <c r="A27" s="23" t="s">
        <v>40</v>
      </c>
      <c r="E27" s="24" t="s">
        <v>55</v>
      </c>
    </row>
    <row r="28" spans="1:16">
      <c r="A28" t="s">
        <v>42</v>
      </c>
      <c r="E28" s="22" t="s">
        <v>43</v>
      </c>
    </row>
    <row r="29" spans="1:16">
      <c r="A29" s="12" t="s">
        <v>33</v>
      </c>
      <c r="B29" s="16" t="s">
        <v>25</v>
      </c>
      <c r="C29" s="16" t="s">
        <v>58</v>
      </c>
      <c r="D29" s="12" t="s">
        <v>59</v>
      </c>
      <c r="E29" s="17" t="s">
        <v>60</v>
      </c>
      <c r="F29" s="18" t="s">
        <v>50</v>
      </c>
      <c r="G29" s="19">
        <v>1</v>
      </c>
      <c r="H29" s="20"/>
      <c r="I29" s="20">
        <f>ROUND(ROUND(H29,2)*ROUND(G29,3),2)</f>
        <v>0</v>
      </c>
      <c r="O29">
        <f>(I29*21)/100</f>
        <v>0</v>
      </c>
      <c r="P29" t="s">
        <v>11</v>
      </c>
    </row>
    <row r="30" spans="1:16" ht="51">
      <c r="A30" s="21" t="s">
        <v>38</v>
      </c>
      <c r="E30" s="22" t="s">
        <v>61</v>
      </c>
    </row>
    <row r="31" spans="1:16">
      <c r="A31" s="23" t="s">
        <v>40</v>
      </c>
      <c r="E31" s="24" t="s">
        <v>55</v>
      </c>
    </row>
    <row r="32" spans="1:16">
      <c r="A32" t="s">
        <v>42</v>
      </c>
      <c r="E32" s="22" t="s">
        <v>62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/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901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pekoh</dc:creator>
  <cp:lastModifiedBy>pe.kohoutek@email.cz</cp:lastModifiedBy>
  <dcterms:created xsi:type="dcterms:W3CDTF">2022-04-09T08:49:18Z</dcterms:created>
  <dcterms:modified xsi:type="dcterms:W3CDTF">2022-04-13T05:34:32Z</dcterms:modified>
</cp:coreProperties>
</file>